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<sst xmlns="http://schemas.openxmlformats.org/spreadsheetml/2006/main" count="52" uniqueCount="52">
  <si>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Зарплата обслуживающему персоналу:</t>
  </si>
  <si>
    <t>Слесарь</t>
  </si>
  <si>
    <t>Рабочая по комплексной уборке</t>
  </si>
  <si>
    <t>Налоги на заработную плату</t>
  </si>
  <si>
    <t>Содержание домовладения:</t>
  </si>
  <si>
    <t>Освещение мест общего пользования</t>
  </si>
  <si>
    <t>Дератизация</t>
  </si>
  <si>
    <t>Проверка вентканалов</t>
  </si>
  <si>
    <t>Расходные материалы</t>
  </si>
  <si>
    <t>Замер сопротивления</t>
  </si>
  <si>
    <t>Аварийная служба</t>
  </si>
  <si>
    <t>Прочие эксплуатационные расходы:</t>
  </si>
  <si>
    <t>Расходы по оплате услуг специалистов:</t>
  </si>
  <si>
    <t>9.1. Заработная плата:</t>
  </si>
  <si>
    <t xml:space="preserve">       Председателя</t>
  </si>
  <si>
    <t xml:space="preserve">       Бухгалтера</t>
  </si>
  <si>
    <t xml:space="preserve">       Налоги на заработную плату</t>
  </si>
  <si>
    <t>9.2. Канцелярские товары</t>
  </si>
  <si>
    <t>9.3. Почтовые расходы</t>
  </si>
  <si>
    <t>9.4. Услуги связи</t>
  </si>
  <si>
    <t>Хозинвентарь</t>
  </si>
  <si>
    <t>Услуги банка по перечислению</t>
  </si>
  <si>
    <t>Услуги банка за ведение расчетного счета</t>
  </si>
  <si>
    <t xml:space="preserve">Калькуляция себестоимости содержания и  текущего ремонта </t>
  </si>
  <si>
    <t>многоквартирного жилого дома по адресу: Микрорайон 1, дом 44</t>
  </si>
  <si>
    <t>№</t>
  </si>
  <si>
    <t>п.п.</t>
  </si>
  <si>
    <t>Показатели</t>
  </si>
  <si>
    <t>Расходы на ремонт и  материалы</t>
  </si>
  <si>
    <t xml:space="preserve">Затраты </t>
  </si>
  <si>
    <t>на 1 кв. м</t>
  </si>
  <si>
    <t>инженерного оборудования</t>
  </si>
  <si>
    <t xml:space="preserve">Текущий ремонт </t>
  </si>
  <si>
    <t xml:space="preserve">Текущий ремонт дома, инженерных </t>
  </si>
  <si>
    <t>коммуникаций и систем:</t>
  </si>
  <si>
    <t>отопительной системы</t>
  </si>
  <si>
    <t xml:space="preserve">Гидравлические испытания </t>
  </si>
  <si>
    <t>Эксплуатируемая общая площадь</t>
  </si>
  <si>
    <t>жилых помещений в многоквартирном доме</t>
  </si>
  <si>
    <t>Затраты в</t>
  </si>
  <si>
    <t>2011 году</t>
  </si>
  <si>
    <t>Затраты</t>
  </si>
  <si>
    <t>в месяц</t>
  </si>
  <si>
    <t>ВСЕГО затрат в год</t>
  </si>
  <si>
    <t>ВСЕГО затрат в месяц</t>
  </si>
  <si>
    <t>Затраты на 1 квадратный м площади</t>
  </si>
  <si>
    <t>на январь-декабрь 2012 года</t>
  </si>
  <si>
    <t>УТВЕРЖДЕНО</t>
  </si>
  <si>
    <t>Общим собранием</t>
  </si>
  <si>
    <t>собственников</t>
  </si>
  <si>
    <t>ТСЖ "МКР 44"</t>
  </si>
  <si>
    <t>28 матра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</si>
</sst>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4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zoomScalePageLayoutView="0" workbookViewId="0" topLeftCell="A19">
      <selection activeCell="F8" sqref="F8"/>
    </sheetView>
  </sheetViews>
  <sheetFormatPr defaultColWidth="9.00390625" defaultRowHeight="12.75"/>
  <cols>
    <col min="1" max="1" width="4.125" style="0" customWidth="1"/>
    <col min="2" max="2" width="39.75390625" style="0" customWidth="1"/>
    <col min="3" max="3" width="12.875" style="0" bestFit="1" customWidth="1"/>
    <col min="4" max="4" width="11.875" style="0" bestFit="1" customWidth="1"/>
    <col min="5" max="5" width="10.75390625" style="0" customWidth="1"/>
  </cols>
  <sheetData>
    <row r="2" ht="12.75">
      <c r="D2" t="s">
        <v>47</v>
      </c>
    </row>
    <row r="3" ht="12.75">
      <c r="D3" t="s">
        <v>48</v>
      </c>
    </row>
    <row r="4" ht="12.75">
      <c r="D4" t="s">
        <v>49</v>
      </c>
    </row>
    <row r="5" ht="12.75">
      <c r="D5" t="s">
        <v>50</v>
      </c>
    </row>
    <row r="6" ht="12.75">
      <c r="D6" t="s">
        <v>51</v>
      </c>
    </row>
    <row r="7" spans="1:5" ht="15.75">
      <c r="A7" s="16" t="s">
        <v>23</v>
      </c>
      <c r="B7" s="16"/>
      <c r="C7" s="16"/>
      <c r="D7" s="16"/>
      <c r="E7" s="16"/>
    </row>
    <row r="8" spans="1:5" ht="15.75">
      <c r="A8" s="16" t="s">
        <v>24</v>
      </c>
      <c r="B8" s="16"/>
      <c r="C8" s="16"/>
      <c r="D8" s="16"/>
      <c r="E8" s="16"/>
    </row>
    <row r="9" spans="1:8" ht="12.75">
      <c r="A9" s="17" t="s">
        <v>46</v>
      </c>
      <c r="B9" s="17"/>
      <c r="C9" s="17"/>
      <c r="D9" s="17"/>
      <c r="E9" s="17"/>
      <c r="H9" s="15"/>
    </row>
    <row r="10" spans="1:5" ht="12.75">
      <c r="A10" s="8" t="s">
        <v>25</v>
      </c>
      <c r="B10" s="18" t="s">
        <v>27</v>
      </c>
      <c r="C10" s="8" t="s">
        <v>39</v>
      </c>
      <c r="D10" s="12" t="s">
        <v>41</v>
      </c>
      <c r="E10" s="6" t="s">
        <v>29</v>
      </c>
    </row>
    <row r="11" spans="1:5" ht="12.75">
      <c r="A11" s="9" t="s">
        <v>26</v>
      </c>
      <c r="B11" s="19"/>
      <c r="C11" s="9" t="s">
        <v>40</v>
      </c>
      <c r="D11" s="13" t="s">
        <v>42</v>
      </c>
      <c r="E11" s="7" t="s">
        <v>30</v>
      </c>
    </row>
    <row r="12" spans="1:5" ht="12.75">
      <c r="A12" s="9"/>
      <c r="B12" s="11" t="s">
        <v>37</v>
      </c>
      <c r="C12" s="9"/>
      <c r="D12" s="10"/>
      <c r="E12" s="7"/>
    </row>
    <row r="13" spans="1:5" ht="12.75">
      <c r="A13" s="9"/>
      <c r="B13" s="11" t="s">
        <v>38</v>
      </c>
      <c r="C13" s="9"/>
      <c r="D13" s="10"/>
      <c r="E13" s="14">
        <v>3855.8</v>
      </c>
    </row>
    <row r="14" spans="1:5" ht="12.75">
      <c r="A14" s="1">
        <v>1</v>
      </c>
      <c r="B14" s="5" t="s">
        <v>0</v>
      </c>
      <c r="C14" s="2"/>
      <c r="D14" s="1"/>
      <c r="E14" s="2"/>
    </row>
    <row r="15" spans="1:5" ht="12.75">
      <c r="A15" s="1"/>
      <c r="B15" s="1" t="s">
        <v>1</v>
      </c>
      <c r="C15" s="2">
        <v>36000</v>
      </c>
      <c r="D15" s="2">
        <v>3000</v>
      </c>
      <c r="E15" s="2">
        <f>D15/E13</f>
        <v>0.7780486539758286</v>
      </c>
    </row>
    <row r="16" spans="1:5" ht="12.75">
      <c r="A16" s="1"/>
      <c r="B16" s="1" t="s">
        <v>2</v>
      </c>
      <c r="C16" s="2">
        <v>60000</v>
      </c>
      <c r="D16" s="2">
        <v>5000</v>
      </c>
      <c r="E16" s="2">
        <f>D16/E13</f>
        <v>1.296747756626381</v>
      </c>
    </row>
    <row r="17" spans="1:5" ht="12.75">
      <c r="A17" s="1"/>
      <c r="B17" s="1" t="s">
        <v>3</v>
      </c>
      <c r="C17" s="2">
        <v>28800</v>
      </c>
      <c r="D17" s="2">
        <v>2400</v>
      </c>
      <c r="E17" s="2">
        <f>D17/E13</f>
        <v>0.6224389231806629</v>
      </c>
    </row>
    <row r="18" spans="1:5" ht="12.75">
      <c r="A18" s="1"/>
      <c r="B18" s="1"/>
      <c r="C18" s="4">
        <f>C15+C16+C17</f>
        <v>124800</v>
      </c>
      <c r="D18" s="4">
        <f>D15+D16+D17</f>
        <v>10400</v>
      </c>
      <c r="E18" s="4">
        <f>E15+E16+E17</f>
        <v>2.6972353337828725</v>
      </c>
    </row>
    <row r="19" spans="1:5" ht="12.75">
      <c r="A19" s="1">
        <v>2</v>
      </c>
      <c r="B19" s="5" t="s">
        <v>4</v>
      </c>
      <c r="C19" s="2"/>
      <c r="D19" s="2"/>
      <c r="E19" s="2"/>
    </row>
    <row r="20" spans="1:5" ht="12.75">
      <c r="A20" s="1"/>
      <c r="B20" s="1" t="s">
        <v>5</v>
      </c>
      <c r="C20" s="2">
        <v>13224</v>
      </c>
      <c r="D20" s="2">
        <v>1102</v>
      </c>
      <c r="E20" s="2">
        <f>D20/E13</f>
        <v>0.28580320556045435</v>
      </c>
    </row>
    <row r="21" spans="1:5" ht="12.75">
      <c r="A21" s="1"/>
      <c r="B21" s="1" t="s">
        <v>6</v>
      </c>
      <c r="C21" s="2">
        <v>3300</v>
      </c>
      <c r="D21" s="2">
        <v>275</v>
      </c>
      <c r="E21" s="2">
        <f>D21/E13</f>
        <v>0.07132112661445095</v>
      </c>
    </row>
    <row r="22" spans="1:5" ht="12.75">
      <c r="A22" s="1"/>
      <c r="B22" s="1" t="s">
        <v>7</v>
      </c>
      <c r="C22" s="2">
        <v>9120</v>
      </c>
      <c r="D22" s="2">
        <v>760</v>
      </c>
      <c r="E22" s="2">
        <f>D22/E13</f>
        <v>0.19710565900720992</v>
      </c>
    </row>
    <row r="23" spans="1:5" ht="12.75">
      <c r="A23" s="1"/>
      <c r="B23" s="1" t="s">
        <v>20</v>
      </c>
      <c r="C23" s="2">
        <v>6240</v>
      </c>
      <c r="D23" s="2">
        <v>520</v>
      </c>
      <c r="E23" s="2">
        <f>D23/E13</f>
        <v>0.13486176668914363</v>
      </c>
    </row>
    <row r="24" spans="1:6" ht="12.75">
      <c r="A24" s="1"/>
      <c r="B24" s="1"/>
      <c r="C24" s="4">
        <f>C20+C21+C22+C23</f>
        <v>31884</v>
      </c>
      <c r="D24" s="4">
        <f>D20+D21+D22+D23</f>
        <v>2657</v>
      </c>
      <c r="E24" s="4">
        <f>E20+E21+E22+E23</f>
        <v>0.6890917578712589</v>
      </c>
      <c r="F24" s="3"/>
    </row>
    <row r="25" spans="1:5" ht="12.75">
      <c r="A25" s="1">
        <v>3</v>
      </c>
      <c r="B25" s="5" t="s">
        <v>32</v>
      </c>
      <c r="C25" s="2"/>
      <c r="D25" s="2"/>
      <c r="E25" s="2"/>
    </row>
    <row r="26" spans="1:5" ht="12.75">
      <c r="A26" s="1"/>
      <c r="B26" s="5" t="s">
        <v>31</v>
      </c>
      <c r="C26" s="2"/>
      <c r="D26" s="2"/>
      <c r="E26" s="2"/>
    </row>
    <row r="27" spans="1:5" ht="12.75">
      <c r="A27" s="1"/>
      <c r="B27" s="1" t="s">
        <v>8</v>
      </c>
      <c r="C27" s="2">
        <v>1440</v>
      </c>
      <c r="D27" s="2">
        <v>120</v>
      </c>
      <c r="E27" s="2">
        <f>D27/E13</f>
        <v>0.031121946159033142</v>
      </c>
    </row>
    <row r="28" spans="1:5" ht="12.75">
      <c r="A28" s="1"/>
      <c r="B28" s="1" t="s">
        <v>9</v>
      </c>
      <c r="C28" s="2">
        <v>1440</v>
      </c>
      <c r="D28" s="2">
        <v>120</v>
      </c>
      <c r="E28" s="2">
        <f>D28/E13</f>
        <v>0.031121946159033142</v>
      </c>
    </row>
    <row r="29" spans="1:5" ht="12.75">
      <c r="A29" s="1"/>
      <c r="B29" s="1"/>
      <c r="C29" s="4">
        <f>C27+C28</f>
        <v>2880</v>
      </c>
      <c r="D29" s="4">
        <f>D27+D28</f>
        <v>240</v>
      </c>
      <c r="E29" s="4">
        <f>E27+E28</f>
        <v>0.062243892318066284</v>
      </c>
    </row>
    <row r="30" spans="1:5" ht="12.75">
      <c r="A30" s="1">
        <v>4</v>
      </c>
      <c r="B30" s="5" t="s">
        <v>33</v>
      </c>
      <c r="C30" s="2"/>
      <c r="D30" s="2"/>
      <c r="E30" s="4"/>
    </row>
    <row r="31" spans="1:5" ht="12.75">
      <c r="A31" s="1"/>
      <c r="B31" s="5" t="s">
        <v>34</v>
      </c>
      <c r="C31" s="2"/>
      <c r="D31" s="2"/>
      <c r="E31" s="2"/>
    </row>
    <row r="32" spans="1:5" ht="12.75">
      <c r="A32" s="1"/>
      <c r="B32" s="1" t="s">
        <v>28</v>
      </c>
      <c r="C32" s="2">
        <v>134400</v>
      </c>
      <c r="D32" s="2">
        <v>11200</v>
      </c>
      <c r="E32" s="2">
        <f>D32/E13</f>
        <v>2.9047149748430936</v>
      </c>
    </row>
    <row r="33" spans="1:5" ht="12.75">
      <c r="A33" s="1"/>
      <c r="B33" s="1" t="s">
        <v>10</v>
      </c>
      <c r="C33" s="2">
        <v>31200</v>
      </c>
      <c r="D33" s="2">
        <v>2600</v>
      </c>
      <c r="E33" s="2">
        <f>D33/E13</f>
        <v>0.6743088334457181</v>
      </c>
    </row>
    <row r="34" spans="1:5" ht="12.75">
      <c r="A34" s="1"/>
      <c r="B34" s="1" t="s">
        <v>36</v>
      </c>
      <c r="C34" s="2"/>
      <c r="D34" s="2"/>
      <c r="E34" s="2"/>
    </row>
    <row r="35" spans="1:5" ht="12.75">
      <c r="A35" s="1"/>
      <c r="B35" s="1" t="s">
        <v>35</v>
      </c>
      <c r="C35" s="2">
        <v>12960</v>
      </c>
      <c r="D35" s="2">
        <v>1080</v>
      </c>
      <c r="E35" s="2">
        <f>D35/E13</f>
        <v>0.2800975154312983</v>
      </c>
    </row>
    <row r="36" spans="1:6" ht="12.75">
      <c r="A36" s="1"/>
      <c r="B36" s="1"/>
      <c r="C36" s="4">
        <f>C32+C33+C35</f>
        <v>178560</v>
      </c>
      <c r="D36" s="4">
        <f>D32+D33+D35</f>
        <v>14880</v>
      </c>
      <c r="E36" s="4">
        <f>E32+E33+E35</f>
        <v>3.85912132372011</v>
      </c>
      <c r="F36" s="3"/>
    </row>
    <row r="37" spans="1:5" ht="12.75">
      <c r="A37" s="1">
        <v>8</v>
      </c>
      <c r="B37" s="5" t="s">
        <v>11</v>
      </c>
      <c r="C37" s="2"/>
      <c r="D37" s="2"/>
      <c r="E37" s="2"/>
    </row>
    <row r="38" spans="1:5" ht="12.75">
      <c r="A38" s="1"/>
      <c r="B38" s="1" t="s">
        <v>21</v>
      </c>
      <c r="C38" s="2">
        <v>14400</v>
      </c>
      <c r="D38" s="2">
        <v>1200</v>
      </c>
      <c r="E38" s="2">
        <f>D38/E13</f>
        <v>0.3112194615903314</v>
      </c>
    </row>
    <row r="39" spans="1:5" ht="12.75">
      <c r="A39" s="1"/>
      <c r="B39" s="1" t="s">
        <v>22</v>
      </c>
      <c r="C39" s="2">
        <v>11760</v>
      </c>
      <c r="D39" s="2">
        <v>980</v>
      </c>
      <c r="E39" s="2">
        <f>D39/E13</f>
        <v>0.25416256029877066</v>
      </c>
    </row>
    <row r="40" spans="1:5" ht="12.75">
      <c r="A40" s="1"/>
      <c r="B40" s="1"/>
      <c r="C40" s="4">
        <f>C38+C39</f>
        <v>26160</v>
      </c>
      <c r="D40" s="4">
        <f>D38+D39</f>
        <v>2180</v>
      </c>
      <c r="E40" s="4">
        <f>E38+E39</f>
        <v>0.5653820218891021</v>
      </c>
    </row>
    <row r="41" spans="1:5" ht="12.75">
      <c r="A41" s="1">
        <v>9</v>
      </c>
      <c r="B41" s="5" t="s">
        <v>12</v>
      </c>
      <c r="C41" s="2"/>
      <c r="D41" s="2"/>
      <c r="E41" s="2"/>
    </row>
    <row r="42" spans="1:6" ht="12.75">
      <c r="A42" s="1"/>
      <c r="B42" s="1" t="s">
        <v>13</v>
      </c>
      <c r="C42" s="2"/>
      <c r="D42" s="2"/>
      <c r="E42" s="2"/>
      <c r="F42" s="3"/>
    </row>
    <row r="43" spans="1:5" ht="12.75">
      <c r="A43" s="1"/>
      <c r="B43" s="1" t="s">
        <v>14</v>
      </c>
      <c r="C43" s="2">
        <v>84000</v>
      </c>
      <c r="D43" s="2">
        <v>7000</v>
      </c>
      <c r="E43" s="2">
        <f>D43/E13</f>
        <v>1.8154468592769333</v>
      </c>
    </row>
    <row r="44" spans="1:5" ht="12.75">
      <c r="A44" s="1"/>
      <c r="B44" s="1" t="s">
        <v>15</v>
      </c>
      <c r="C44" s="2">
        <v>60000</v>
      </c>
      <c r="D44" s="2">
        <v>5000</v>
      </c>
      <c r="E44" s="2">
        <f>D44/E13</f>
        <v>1.296747756626381</v>
      </c>
    </row>
    <row r="45" spans="1:5" ht="12.75">
      <c r="A45" s="1"/>
      <c r="B45" s="1" t="s">
        <v>16</v>
      </c>
      <c r="C45" s="2">
        <v>43200</v>
      </c>
      <c r="D45" s="2">
        <v>3600</v>
      </c>
      <c r="E45" s="2">
        <f>D45/E13</f>
        <v>0.9336583847709943</v>
      </c>
    </row>
    <row r="46" spans="1:5" ht="12.75">
      <c r="A46" s="1"/>
      <c r="B46" s="1"/>
      <c r="C46" s="4">
        <f>C43+C44+C45</f>
        <v>187200</v>
      </c>
      <c r="D46" s="4">
        <f>D43+D44+D45</f>
        <v>15600</v>
      </c>
      <c r="E46" s="4">
        <f>E43+E44+E45</f>
        <v>4.045853000674309</v>
      </c>
    </row>
    <row r="47" spans="1:5" ht="12.75">
      <c r="A47" s="1"/>
      <c r="B47" s="1" t="s">
        <v>17</v>
      </c>
      <c r="C47" s="2">
        <v>2160</v>
      </c>
      <c r="D47" s="2">
        <v>180</v>
      </c>
      <c r="E47" s="2">
        <f>D47/E13</f>
        <v>0.04668291923854972</v>
      </c>
    </row>
    <row r="48" spans="1:5" ht="12.75">
      <c r="A48" s="1"/>
      <c r="B48" s="1" t="s">
        <v>18</v>
      </c>
      <c r="C48" s="2">
        <v>840</v>
      </c>
      <c r="D48" s="2">
        <v>70</v>
      </c>
      <c r="E48" s="2">
        <f>D48/E13</f>
        <v>0.018154468592769334</v>
      </c>
    </row>
    <row r="49" spans="1:5" ht="12.75">
      <c r="A49" s="1"/>
      <c r="B49" s="1" t="s">
        <v>19</v>
      </c>
      <c r="C49" s="2">
        <v>780</v>
      </c>
      <c r="D49" s="2">
        <v>65</v>
      </c>
      <c r="E49" s="2">
        <f>D49/E13</f>
        <v>0.016857720836142953</v>
      </c>
    </row>
    <row r="50" spans="1:6" ht="12.75">
      <c r="A50" s="1"/>
      <c r="B50" s="1"/>
      <c r="C50" s="4">
        <f>C47+C48+C49</f>
        <v>3780</v>
      </c>
      <c r="D50" s="4">
        <f>D47+D48+D49</f>
        <v>315</v>
      </c>
      <c r="E50" s="4">
        <f>E47+E48+E49</f>
        <v>0.081695108667462</v>
      </c>
      <c r="F50" s="3"/>
    </row>
    <row r="51" spans="1:6" ht="12.75">
      <c r="A51" s="1"/>
      <c r="B51" s="5" t="s">
        <v>43</v>
      </c>
      <c r="C51" s="4">
        <f>C18+C24+C29+C36+C40+C46+C50</f>
        <v>555264</v>
      </c>
      <c r="D51" s="2"/>
      <c r="E51" s="4"/>
      <c r="F51" s="3"/>
    </row>
    <row r="52" spans="1:5" ht="12.75">
      <c r="A52" s="1"/>
      <c r="B52" s="5" t="s">
        <v>44</v>
      </c>
      <c r="C52" s="1"/>
      <c r="D52" s="4">
        <f>D18+D24+D29+D36+D40+D46+D50</f>
        <v>46272</v>
      </c>
      <c r="E52" s="1"/>
    </row>
    <row r="53" spans="1:5" ht="12.75">
      <c r="A53" s="1"/>
      <c r="B53" s="1" t="s">
        <v>45</v>
      </c>
      <c r="C53" s="1"/>
      <c r="D53" s="1"/>
      <c r="E53" s="4">
        <f>E18+E24+E29+E36+E40+E46+E50</f>
        <v>12.000622438923182</v>
      </c>
    </row>
  </sheetData>
  <sheetProtection/>
  <mergeCells count="4">
    <mergeCell ref="A7:E7"/>
    <mergeCell ref="A8:E8"/>
    <mergeCell ref="A9:E9"/>
    <mergeCell ref="B10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2012-03-26T20:30:37Z</cp:lastPrinted>
  <dcterms:created xsi:type="dcterms:W3CDTF">2012-03-25T18:36:20Z</dcterms:created>
  <dcterms:modified xsi:type="dcterms:W3CDTF">2014-04-22T19:43:27Z</dcterms:modified>
  <cp:category/>
  <cp:version/>
  <cp:contentType/>
  <cp:contentStatus/>
</cp:coreProperties>
</file>